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<sst xmlns="http://schemas.openxmlformats.org/spreadsheetml/2006/main" count="127" uniqueCount="124">
  <si>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</si>
  <si>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</si>
  <si>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</si>
  <si>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</si>
  <si>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</si>
  <si>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</si>
  <si>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</si>
  <si>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</si>
  <si>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</si>
  <si>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</si>
  <si>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</si>
  <si>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</si>
  <si>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</si>
  <si>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</si>
  <si>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</si>
  <si>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</si>
  <si>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</si>
  <si>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</si>
  <si>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</si>
  <si>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</si>
  <si>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</si>
  <si>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</si>
  <si>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</si>
  <si>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</si>
  <si>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</si>
  <si>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</si>
  <si>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</si>
  <si>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</si>
  <si>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</si>
  <si>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</si>
  <si>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</si>
  <si>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</si>
  <si>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</si>
  <si>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</si>
  <si>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</si>
  <si>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</si>
  <si>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</si>
  <si>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</si>
  <si>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</si>
  <si>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</si>
  <si>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</si>
  <si>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</si>
  <si>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</si>
  <si>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</si>
  <si>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</si>
  <si>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</si>
  <si>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</si>
  <si>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</si>
  <si>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</si>
  <si>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</si>
  <si>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</si>
  <si>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</si>
  <si>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</si>
  <si>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</si>
  <si>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</si>
  <si>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</si>
  <si>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</si>
  <si>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</si>
  <si>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</si>
  <si>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</si>
  <si>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</si>
  <si>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</si>
  <si>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</si>
  <si>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</si>
  <si>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</si>
  <si>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</si>
  <si>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</si>
  <si>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</si>
  <si>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</si>
  <si>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</si>
  <si>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</si>
  <si>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</si>
  <si>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</si>
  <si>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</si>
  <si>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</si>
  <si>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</si>
  <si>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</si>
  <si>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</si>
  <si>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</si>
  <si>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</si>
  <si>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</si>
  <si>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</si>
  <si>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</si>
  <si>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</si>
  <si>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</si>
  <si>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</si>
  <si>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</si>
  <si>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</si>
  <si>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</si>
  <si>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</si>
  <si>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</si>
  <si>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</si>
  <si>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</si>
  <si>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</si>
  <si>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</si>
  <si>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</si>
  <si>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</si>
  <si>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</si>
  <si>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</si>
  <si>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</si>
  <si>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</si>
  <si>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</si>
  <si>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</si>
  <si>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</si>
  <si>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</si>
  <si>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</si>
  <si>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</si>
  <si>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</si>
  <si>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</si>
  <si>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</si>
  <si>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</si>
  <si>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</si>
  <si>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</si>
  <si>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</si>
  <si>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</si>
  <si>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</si>
  <si>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</si>
  <si>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</si>
  <si>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</si>
  <si>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</si>
  <si>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I A S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</si>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</sst>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302966.45</v>
      </c>
      <c r="D9" s="9">
        <f>SUM(D10:D16)</f>
        <v>74184.41</v>
      </c>
      <c r="E9" s="11" t="s">
        <v>8</v>
      </c>
      <c r="F9" s="9">
        <f>SUM(F10:F18)</f>
        <v>732733.65</v>
      </c>
      <c r="G9" s="9">
        <f>SUM(G10:G18)</f>
        <v>827817.8400000001</v>
      </c>
    </row>
    <row r="10" spans="2:7" ht="12.75">
      <c r="B10" s="12" t="s">
        <v>9</v>
      </c>
      <c r="C10" s="9">
        <v>15000</v>
      </c>
      <c r="D10" s="9">
        <v>0</v>
      </c>
      <c r="E10" s="13" t="s">
        <v>10</v>
      </c>
      <c r="F10" s="9">
        <v>514959.65</v>
      </c>
      <c r="G10" s="9">
        <v>371115.71</v>
      </c>
    </row>
    <row r="11" spans="2:7" ht="12.75">
      <c r="B11" s="12" t="s">
        <v>11</v>
      </c>
      <c r="C11" s="9">
        <v>287966.45</v>
      </c>
      <c r="D11" s="9">
        <v>74184.41</v>
      </c>
      <c r="E11" s="13" t="s">
        <v>12</v>
      </c>
      <c r="F11" s="9">
        <v>94298.58</v>
      </c>
      <c r="G11" s="9">
        <v>386335.6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40799</v>
      </c>
      <c r="G14" s="9">
        <v>40799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82676.42</v>
      </c>
      <c r="G16" s="9">
        <v>29567.53</v>
      </c>
    </row>
    <row r="17" spans="2:7" ht="12.75">
      <c r="B17" s="10" t="s">
        <v>23</v>
      </c>
      <c r="C17" s="9">
        <f>SUM(C18:C24)</f>
        <v>729319.83</v>
      </c>
      <c r="D17" s="9">
        <f>SUM(D18:D24)</f>
        <v>717822.36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729319.83</v>
      </c>
      <c r="D20" s="9">
        <v>717822.36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2157.6</v>
      </c>
      <c r="D25" s="9">
        <f>SUM(D26:D30)</f>
        <v>2157.6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2157.6</v>
      </c>
      <c r="D26" s="9">
        <v>2157.6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1034443.88</v>
      </c>
      <c r="D47" s="9">
        <f>D9+D17+D25+D31+D37+D38+D41</f>
        <v>794164.37</v>
      </c>
      <c r="E47" s="8" t="s">
        <v>82</v>
      </c>
      <c r="F47" s="9">
        <f>F9+F19+F23+F26+F27+F31+F38+F42</f>
        <v>732733.65</v>
      </c>
      <c r="G47" s="9">
        <f>G9+G19+G23+G26+G27+G31+G38+G42</f>
        <v>827817.8400000001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9640.99</v>
      </c>
      <c r="G50" s="9">
        <v>9640.99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1262014.25</v>
      </c>
      <c r="D53" s="9">
        <v>1210014.24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13120.4</v>
      </c>
      <c r="D54" s="9">
        <v>13120.4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-481395.72</v>
      </c>
      <c r="D55" s="9">
        <v>-435718.58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9640.99</v>
      </c>
      <c r="G57" s="9">
        <f>SUM(G50:G55)</f>
        <v>9640.99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742374.64</v>
      </c>
      <c r="G59" s="9">
        <f>G47+G57</f>
        <v>837458.8300000001</v>
      </c>
    </row>
    <row r="60" spans="2:7" ht="25.5">
      <c r="B60" s="6" t="s">
        <v>102</v>
      </c>
      <c r="C60" s="9">
        <f>SUM(C50:C58)</f>
        <v>793738.9299999999</v>
      </c>
      <c r="D60" s="9">
        <f>SUM(D50:D58)</f>
        <v>787416.0599999998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1828182.81</v>
      </c>
      <c r="D62" s="9">
        <f>D47+D60</f>
        <v>1581580.4299999997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304928.96</v>
      </c>
      <c r="G63" s="9">
        <f>SUM(G64:G66)</f>
        <v>304928.96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304928.96</v>
      </c>
      <c r="G65" s="9">
        <v>304928.96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780879.2099999998</v>
      </c>
      <c r="G68" s="9">
        <f>SUM(G69:G73)</f>
        <v>439192.6400000001</v>
      </c>
    </row>
    <row r="69" spans="2:7" ht="12.75">
      <c r="B69" s="10"/>
      <c r="C69" s="9"/>
      <c r="D69" s="9"/>
      <c r="E69" s="11" t="s">
        <v>110</v>
      </c>
      <c r="F69" s="9">
        <v>347484.42</v>
      </c>
      <c r="G69" s="9">
        <v>-31776.69</v>
      </c>
    </row>
    <row r="70" spans="2:7" ht="12.75">
      <c r="B70" s="10"/>
      <c r="C70" s="9"/>
      <c r="D70" s="9"/>
      <c r="E70" s="11" t="s">
        <v>111</v>
      </c>
      <c r="F70" s="9">
        <v>528009.94</v>
      </c>
      <c r="G70" s="9">
        <v>559786.63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-94615.15</v>
      </c>
      <c r="G73" s="9">
        <v>-88817.3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1085808.17</v>
      </c>
      <c r="G79" s="9">
        <f>G63+G68+G75</f>
        <v>744121.6000000001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1828182.81</v>
      </c>
      <c r="G81" s="9">
        <f>G59+G79</f>
        <v>1581580.4300000002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Novelo</cp:lastModifiedBy>
  <cp:lastPrinted>2016-12-20T19:33:34Z</cp:lastPrinted>
  <dcterms:created xsi:type="dcterms:W3CDTF">2016-10-11T18:36:49Z</dcterms:created>
  <dcterms:modified xsi:type="dcterms:W3CDTF">2022-07-28T18:10:54Z</dcterms:modified>
  <cp:category/>
  <cp:version/>
  <cp:contentType/>
  <cp:contentStatus/>
</cp:coreProperties>
</file>